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8195" windowHeight="7740"/>
  </bookViews>
  <sheets>
    <sheet name="Тит.лист" sheetId="2" r:id="rId1"/>
    <sheet name="Таб.1" sheetId="1" r:id="rId2"/>
    <sheet name="Таб. 2" sheetId="3" r:id="rId3"/>
  </sheets>
  <definedNames>
    <definedName name="_GoBack" localSheetId="0">Тит.лист!$P$3</definedName>
    <definedName name="_xlnm.Print_Area" localSheetId="2">'Таб. 2'!$A$1:$G$28</definedName>
  </definedNames>
  <calcPr calcId="125725" iterate="1" iterateCount="201" calcOnSave="0"/>
</workbook>
</file>

<file path=xl/calcChain.xml><?xml version="1.0" encoding="utf-8"?>
<calcChain xmlns="http://schemas.openxmlformats.org/spreadsheetml/2006/main">
  <c r="H7" i="1"/>
  <c r="I7"/>
  <c r="J7"/>
  <c r="M7"/>
  <c r="N7"/>
  <c r="O7"/>
  <c r="G7"/>
  <c r="F12" i="3"/>
  <c r="L10" i="1"/>
  <c r="K10"/>
  <c r="L9"/>
  <c r="K9"/>
  <c r="L8"/>
  <c r="L7" s="1"/>
  <c r="K8"/>
  <c r="K7" s="1"/>
  <c r="C8" i="3" l="1"/>
  <c r="C7"/>
  <c r="H6" i="1" l="1"/>
  <c r="I6"/>
  <c r="C5" i="3" s="1"/>
  <c r="M6" i="1"/>
  <c r="N6"/>
  <c r="G6"/>
  <c r="F5" i="3" l="1"/>
  <c r="C11"/>
  <c r="J6" i="1"/>
  <c r="D5" i="3" s="1"/>
  <c r="F13" s="1"/>
  <c r="K6" i="1"/>
  <c r="O6"/>
  <c r="L6"/>
  <c r="C6" i="3" l="1"/>
  <c r="E10"/>
  <c r="E12"/>
  <c r="E5" l="1"/>
  <c r="E9"/>
  <c r="D8"/>
  <c r="E8" s="1"/>
  <c r="D7" l="1"/>
  <c r="D11" l="1"/>
  <c r="E7"/>
  <c r="F14" l="1"/>
  <c r="F11"/>
  <c r="E13"/>
  <c r="E11" l="1"/>
  <c r="D6"/>
  <c r="F6" s="1"/>
  <c r="E6" l="1"/>
</calcChain>
</file>

<file path=xl/sharedStrings.xml><?xml version="1.0" encoding="utf-8"?>
<sst xmlns="http://schemas.openxmlformats.org/spreadsheetml/2006/main" count="110" uniqueCount="103">
  <si>
    <t>№</t>
  </si>
  <si>
    <t>Период реализации согласно инвестиционной программе, годы</t>
  </si>
  <si>
    <r>
      <t>Стадия выполнения</t>
    </r>
    <r>
      <rPr>
        <b/>
        <vertAlign val="superscript"/>
        <sz val="9"/>
        <color theme="1"/>
        <rFont val="Times New Roman"/>
        <family val="1"/>
        <charset val="204"/>
      </rPr>
      <t>2</t>
    </r>
    <r>
      <rPr>
        <b/>
        <sz val="9"/>
        <color theme="1"/>
        <rFont val="Times New Roman"/>
        <family val="1"/>
        <charset val="204"/>
      </rPr>
      <t>, %</t>
    </r>
  </si>
  <si>
    <t>млн. руб. без НДС</t>
  </si>
  <si>
    <r>
      <t>Отклонения</t>
    </r>
    <r>
      <rPr>
        <b/>
        <vertAlign val="superscript"/>
        <sz val="9"/>
        <color theme="1"/>
        <rFont val="Times New Roman"/>
        <family val="1"/>
        <charset val="204"/>
      </rPr>
      <t xml:space="preserve">2 </t>
    </r>
  </si>
  <si>
    <t>Причины отклонений</t>
  </si>
  <si>
    <t>план</t>
  </si>
  <si>
    <t>факт</t>
  </si>
  <si>
    <r>
      <t>полная стоимость</t>
    </r>
    <r>
      <rPr>
        <b/>
        <vertAlign val="superscript"/>
        <sz val="9"/>
        <color theme="1"/>
        <rFont val="Times New Roman"/>
        <family val="1"/>
        <charset val="204"/>
      </rPr>
      <t>3</t>
    </r>
  </si>
  <si>
    <r>
      <t xml:space="preserve">остаток </t>
    </r>
    <r>
      <rPr>
        <b/>
        <vertAlign val="superscript"/>
        <sz val="9"/>
        <color theme="1"/>
        <rFont val="Times New Roman"/>
        <family val="1"/>
        <charset val="204"/>
      </rPr>
      <t>4</t>
    </r>
    <r>
      <rPr>
        <b/>
        <sz val="9"/>
        <color theme="1"/>
        <rFont val="Times New Roman"/>
        <family val="1"/>
        <charset val="204"/>
      </rPr>
      <t xml:space="preserve"> на начало отчетного года</t>
    </r>
  </si>
  <si>
    <r>
      <t>осталось профинан сировать по результатам отчетного периода</t>
    </r>
    <r>
      <rPr>
        <b/>
        <vertAlign val="superscript"/>
        <sz val="9"/>
        <color theme="1"/>
        <rFont val="Times New Roman"/>
        <family val="1"/>
        <charset val="204"/>
      </rPr>
      <t>4</t>
    </r>
  </si>
  <si>
    <t>млн.   руб. без НДС</t>
  </si>
  <si>
    <t>из них за счет:</t>
  </si>
  <si>
    <t>уточнения стоимости по результатам конкурсов, заключенных договоров (закупочных процедур)</t>
  </si>
  <si>
    <t>прочее (указать)</t>
  </si>
  <si>
    <r>
      <t>план</t>
    </r>
    <r>
      <rPr>
        <b/>
        <vertAlign val="superscript"/>
        <sz val="9"/>
        <color theme="1"/>
        <rFont val="Times New Roman"/>
        <family val="1"/>
        <charset val="204"/>
      </rPr>
      <t>3</t>
    </r>
  </si>
  <si>
    <r>
      <t>факт</t>
    </r>
    <r>
      <rPr>
        <b/>
        <vertAlign val="superscript"/>
        <sz val="9"/>
        <color theme="1"/>
        <rFont val="Times New Roman"/>
        <family val="1"/>
        <charset val="204"/>
      </rPr>
      <t>4</t>
    </r>
  </si>
  <si>
    <t>Срок ввода в эксплуатацию /выполнения мероприятия, год</t>
  </si>
  <si>
    <t>Стоимостная оценка инвестиций, млн. руб. без НДС</t>
  </si>
  <si>
    <t>финансирование в отчетном периоде (год/ I-IVкв.)</t>
  </si>
  <si>
    <t xml:space="preserve">уточнения стоимости по результатам утвержденной проектно-сметной документа
ции
</t>
  </si>
  <si>
    <t>Наименование инвестиционного проекта/ мероприятия, предусмотренного инвестиционной программой</t>
  </si>
  <si>
    <t>Таблица 1</t>
  </si>
  <si>
    <t>ВСЕГО:</t>
  </si>
  <si>
    <t>1.</t>
  </si>
  <si>
    <t>№№</t>
  </si>
  <si>
    <t>Источник финансирования</t>
  </si>
  <si>
    <r>
      <t>Отклонения</t>
    </r>
    <r>
      <rPr>
        <b/>
        <vertAlign val="superscript"/>
        <sz val="11"/>
        <color theme="1"/>
        <rFont val="Times New Roman"/>
        <family val="1"/>
        <charset val="204"/>
      </rPr>
      <t>2</t>
    </r>
    <r>
      <rPr>
        <b/>
        <sz val="11"/>
        <color theme="1"/>
        <rFont val="Times New Roman"/>
        <family val="1"/>
        <charset val="204"/>
      </rPr>
      <t xml:space="preserve"> </t>
    </r>
  </si>
  <si>
    <r>
      <t>План</t>
    </r>
    <r>
      <rPr>
        <b/>
        <vertAlign val="superscript"/>
        <sz val="11"/>
        <color theme="1"/>
        <rFont val="Times New Roman"/>
        <family val="1"/>
        <charset val="204"/>
      </rPr>
      <t>3</t>
    </r>
  </si>
  <si>
    <r>
      <t>Факт</t>
    </r>
    <r>
      <rPr>
        <b/>
        <vertAlign val="superscript"/>
        <sz val="11"/>
        <color theme="1"/>
        <rFont val="Times New Roman"/>
        <family val="1"/>
        <charset val="204"/>
      </rPr>
      <t xml:space="preserve">2 </t>
    </r>
  </si>
  <si>
    <t>%</t>
  </si>
  <si>
    <t>ВСЕГО,</t>
  </si>
  <si>
    <t>А.</t>
  </si>
  <si>
    <t>Собственные средства, в т.ч.:</t>
  </si>
  <si>
    <t>А.1.</t>
  </si>
  <si>
    <t>Чистая прибыль, в т.ч.:</t>
  </si>
  <si>
    <t>А.1.1.</t>
  </si>
  <si>
    <t>прибыль по каждому регулируемому виду деятельности, в т.ч.:</t>
  </si>
  <si>
    <t>А.1.1.1.</t>
  </si>
  <si>
    <t>за счет платы за технологическое присоединение</t>
  </si>
  <si>
    <t>А.2.</t>
  </si>
  <si>
    <t>Амортизационные отчисления</t>
  </si>
  <si>
    <t>А.3.</t>
  </si>
  <si>
    <t>Прочие собственные средства</t>
  </si>
  <si>
    <t>А.3.1</t>
  </si>
  <si>
    <t>Наименование источника</t>
  </si>
  <si>
    <t>…</t>
  </si>
  <si>
    <t>Б.</t>
  </si>
  <si>
    <t>Привлеченные средства, в т.ч.:</t>
  </si>
  <si>
    <t>Б.1.</t>
  </si>
  <si>
    <t>Кредиты</t>
  </si>
  <si>
    <t>Б.2.</t>
  </si>
  <si>
    <t xml:space="preserve">Займы </t>
  </si>
  <si>
    <t>Б.3.</t>
  </si>
  <si>
    <t>Прочие  привлеченные средства</t>
  </si>
  <si>
    <t>Б.3.1.</t>
  </si>
  <si>
    <t>В.</t>
  </si>
  <si>
    <t>Бюджетное финансирование</t>
  </si>
  <si>
    <t>Г.</t>
  </si>
  <si>
    <t xml:space="preserve">Прочие источники финансирования, в т.ч.: </t>
  </si>
  <si>
    <t>Г.1.</t>
  </si>
  <si>
    <t>Лизинг</t>
  </si>
  <si>
    <t>Справочно:</t>
  </si>
  <si>
    <t>Д.</t>
  </si>
  <si>
    <r>
      <t>Доход на инвестированный капитал</t>
    </r>
    <r>
      <rPr>
        <vertAlign val="superscript"/>
        <sz val="11"/>
        <color theme="1"/>
        <rFont val="Times New Roman"/>
        <family val="1"/>
        <charset val="204"/>
      </rPr>
      <t>5</t>
    </r>
  </si>
  <si>
    <t xml:space="preserve">Е. </t>
  </si>
  <si>
    <r>
      <t>Возврат инвестированного капитала</t>
    </r>
    <r>
      <rPr>
        <vertAlign val="superscript"/>
        <sz val="11"/>
        <color theme="1"/>
        <rFont val="Times New Roman"/>
        <family val="1"/>
        <charset val="204"/>
      </rPr>
      <t>5</t>
    </r>
  </si>
  <si>
    <t>Объем финансирования (отчетный год/квартал), млн. руб. без НДС</t>
  </si>
  <si>
    <t>А.2.1</t>
  </si>
  <si>
    <t>А.2.2.</t>
  </si>
  <si>
    <t>А.1.1.2.</t>
  </si>
  <si>
    <t>Амортизация, учтенная в тарифе</t>
  </si>
  <si>
    <r>
      <t xml:space="preserve">Прочая амортизация </t>
    </r>
    <r>
      <rPr>
        <i/>
        <sz val="10"/>
        <rFont val="Times New Roman"/>
        <family val="1"/>
        <charset val="204"/>
      </rPr>
      <t>(собственные средства от других видов деятельности)</t>
    </r>
  </si>
  <si>
    <t>Таблица 2</t>
  </si>
  <si>
    <t xml:space="preserve">Приложение  </t>
  </si>
  <si>
    <t xml:space="preserve">к приказу Федеральной службы по тарифам </t>
  </si>
  <si>
    <t xml:space="preserve">от «20» февраля 2014 г. № 202-э </t>
  </si>
  <si>
    <t>Утверждаю:</t>
  </si>
  <si>
    <t>(указывается должность уполномоченного лица субъекта контроля (надзора)</t>
  </si>
  <si>
    <r>
      <t xml:space="preserve">ОТЧЕТ </t>
    </r>
    <r>
      <rPr>
        <b/>
        <u/>
        <sz val="14"/>
        <color theme="1"/>
        <rFont val="Times New Roman"/>
        <family val="1"/>
        <charset val="204"/>
      </rPr>
      <t xml:space="preserve"> Приволжская дирекция по энергообеспечению – СП Трансэнерго – филиала ОАО «РЖД»</t>
    </r>
  </si>
  <si>
    <t xml:space="preserve">             об использовании инвестиционных ресурсов, включенных в регулируемые государством </t>
  </si>
  <si>
    <t xml:space="preserve">цены (тарифы) в сфере электроэнергетики/теплоснабжения         </t>
  </si>
  <si>
    <r>
      <t>Наименование, реквизиты решения об установлении цен (тарифов)</t>
    </r>
    <r>
      <rPr>
        <vertAlign val="superscript"/>
        <sz val="14"/>
        <color theme="1"/>
        <rFont val="Times New Roman"/>
        <family val="1"/>
        <charset val="204"/>
      </rPr>
      <t xml:space="preserve">1 </t>
    </r>
    <r>
      <rPr>
        <u/>
        <sz val="14"/>
        <color theme="1"/>
        <rFont val="Times New Roman"/>
        <family val="1"/>
        <charset val="204"/>
      </rPr>
      <t xml:space="preserve">  </t>
    </r>
  </si>
  <si>
    <t>(указывается полное наименование органа государственного контроля (надзора)</t>
  </si>
  <si>
    <t xml:space="preserve">за </t>
  </si>
  <si>
    <t>г.</t>
  </si>
  <si>
    <t>(дата составления)</t>
  </si>
  <si>
    <t>в</t>
  </si>
  <si>
    <t>Наименование, дата утверждения инвестиционной программы, сведения о внесении изменений и внесенных изменениях в инвестиционную программу</t>
  </si>
  <si>
    <t>прибыль, направляемая на инвестиции</t>
  </si>
  <si>
    <t xml:space="preserve"> (указывается полное наименование субъекта контроля (надзора) </t>
  </si>
  <si>
    <t>Министерство промышленности и природных ресурсов Астраханской области</t>
  </si>
  <si>
    <t>Техническое перевооружение ВЛ-0,4 кВ фидер "Поселок ПЧ-6" от КТП №8 ВЛ-10 кВ фидер "ПЭ" ст. Харабалинская протяженностью 0,239 км</t>
  </si>
  <si>
    <t>2025-2029</t>
  </si>
  <si>
    <t>Техническое перевооружение ВЛ-0,4 кВ электроснабжение на ст.Н.Баскунчак</t>
  </si>
  <si>
    <t>Техническое перевооружение  линий электропередач на ст. Зензели</t>
  </si>
  <si>
    <t>Инвестиционная программа ОАО «РЖД» в части  проектов по строительству и реконструкции объектов электросетевого хозяйства в границах Астраханской области на 2025-2029 годы, утвержденная приказом Министерства промышленности, торговли и энергетики Астраханской области от 30.08.2024 г. № 080-О</t>
  </si>
  <si>
    <t>Начальник Приволжской дирекции по энергообеспечению</t>
  </si>
  <si>
    <t>Д.В.Чубинский</t>
  </si>
  <si>
    <t>Распоряжение службы по тарифам Астраханской области от 10.12.2024г. №67</t>
  </si>
  <si>
    <t>Инвестиционная программа ОАО «РЖД» в части  проектов по строительству и реконструкции объектов электросетевого хозяйства в границах Астраханской области на 2025-2029 гг.</t>
  </si>
  <si>
    <t>3 квартал 2025</t>
  </si>
  <si>
    <t>" 07"ноября 2025г.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</si>
</sst>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0.0000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45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vertAlign val="superscript"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vertAlign val="superscript"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indexed="8"/>
      <name val="Arial"/>
      <family val="2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1">
    <xf numFmtId="0" fontId="0" fillId="0" borderId="0"/>
    <xf numFmtId="0" fontId="10" fillId="0" borderId="0"/>
    <xf numFmtId="4" fontId="20" fillId="3" borderId="7" applyNumberFormat="0" applyProtection="0">
      <alignment horizontal="left" vertical="center" indent="1"/>
    </xf>
    <xf numFmtId="0" fontId="21" fillId="0" borderId="0"/>
    <xf numFmtId="0" fontId="22" fillId="0" borderId="0"/>
    <xf numFmtId="0" fontId="23" fillId="0" borderId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7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6" fillId="0" borderId="0"/>
    <xf numFmtId="0" fontId="21" fillId="0" borderId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21" borderId="0" applyNumberFormat="0" applyBorder="0" applyAlignment="0" applyProtection="0"/>
    <xf numFmtId="0" fontId="27" fillId="9" borderId="13" applyNumberFormat="0" applyAlignment="0" applyProtection="0"/>
    <xf numFmtId="0" fontId="28" fillId="22" borderId="14" applyNumberFormat="0" applyAlignment="0" applyProtection="0"/>
    <xf numFmtId="0" fontId="29" fillId="22" borderId="13" applyNumberFormat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2" fillId="0" borderId="17" applyNumberFormat="0" applyFill="0" applyAlignment="0" applyProtection="0"/>
    <xf numFmtId="0" fontId="32" fillId="0" borderId="0" applyNumberFormat="0" applyFill="0" applyBorder="0" applyAlignment="0" applyProtection="0"/>
    <xf numFmtId="0" fontId="33" fillId="0" borderId="18" applyNumberFormat="0" applyFill="0" applyAlignment="0" applyProtection="0"/>
    <xf numFmtId="0" fontId="34" fillId="23" borderId="19" applyNumberFormat="0" applyAlignment="0" applyProtection="0"/>
    <xf numFmtId="0" fontId="35" fillId="0" borderId="0" applyNumberFormat="0" applyFill="0" applyBorder="0" applyAlignment="0" applyProtection="0"/>
    <xf numFmtId="0" fontId="36" fillId="24" borderId="0" applyNumberFormat="0" applyBorder="0" applyAlignment="0" applyProtection="0"/>
    <xf numFmtId="0" fontId="21" fillId="0" borderId="0"/>
    <xf numFmtId="0" fontId="37" fillId="0" borderId="0"/>
    <xf numFmtId="0" fontId="10" fillId="0" borderId="0"/>
    <xf numFmtId="0" fontId="37" fillId="0" borderId="0"/>
    <xf numFmtId="0" fontId="22" fillId="0" borderId="0"/>
    <xf numFmtId="0" fontId="22" fillId="0" borderId="0"/>
    <xf numFmtId="0" fontId="38" fillId="0" borderId="0"/>
    <xf numFmtId="0" fontId="22" fillId="0" borderId="0"/>
    <xf numFmtId="0" fontId="3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3" fillId="0" borderId="0"/>
    <xf numFmtId="0" fontId="22" fillId="0" borderId="0"/>
    <xf numFmtId="0" fontId="39" fillId="5" borderId="0" applyNumberFormat="0" applyBorder="0" applyAlignment="0" applyProtection="0"/>
    <xf numFmtId="0" fontId="40" fillId="0" borderId="0" applyNumberFormat="0" applyFill="0" applyBorder="0" applyAlignment="0" applyProtection="0"/>
    <xf numFmtId="0" fontId="24" fillId="25" borderId="20" applyNumberFormat="0" applyFont="0" applyAlignment="0" applyProtection="0"/>
    <xf numFmtId="9" fontId="37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41" fillId="0" borderId="21" applyNumberFormat="0" applyFill="0" applyAlignment="0" applyProtection="0"/>
    <xf numFmtId="0" fontId="42" fillId="0" borderId="0"/>
    <xf numFmtId="0" fontId="43" fillId="0" borderId="0" applyNumberFormat="0" applyFill="0" applyBorder="0" applyAlignment="0" applyProtection="0"/>
    <xf numFmtId="166" fontId="21" fillId="0" borderId="0" applyFont="0" applyFill="0" applyBorder="0" applyAlignment="0" applyProtection="0"/>
    <xf numFmtId="167" fontId="37" fillId="0" borderId="0" applyFont="0" applyFill="0" applyBorder="0" applyAlignment="0" applyProtection="0"/>
    <xf numFmtId="168" fontId="21" fillId="0" borderId="0" applyFont="0" applyFill="0" applyBorder="0" applyAlignment="0" applyProtection="0"/>
    <xf numFmtId="0" fontId="44" fillId="6" borderId="0" applyNumberFormat="0" applyBorder="0" applyAlignment="0" applyProtection="0"/>
  </cellStyleXfs>
  <cellXfs count="8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top"/>
    </xf>
    <xf numFmtId="0" fontId="1" fillId="2" borderId="1" xfId="0" applyFont="1" applyFill="1" applyBorder="1"/>
    <xf numFmtId="0" fontId="1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12" fillId="0" borderId="0" xfId="0" applyFont="1" applyAlignment="1">
      <alignment horizontal="left" vertical="center"/>
    </xf>
    <xf numFmtId="0" fontId="12" fillId="2" borderId="1" xfId="0" applyFont="1" applyFill="1" applyBorder="1" applyAlignment="1">
      <alignment horizontal="left" vertical="center" wrapText="1"/>
    </xf>
    <xf numFmtId="164" fontId="12" fillId="2" borderId="1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right"/>
    </xf>
    <xf numFmtId="0" fontId="13" fillId="0" borderId="0" xfId="0" applyFont="1"/>
    <xf numFmtId="0" fontId="14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justify" vertical="top"/>
    </xf>
    <xf numFmtId="0" fontId="16" fillId="0" borderId="0" xfId="0" applyFont="1" applyAlignment="1">
      <alignment horizontal="right"/>
    </xf>
    <xf numFmtId="0" fontId="13" fillId="0" borderId="6" xfId="0" applyFont="1" applyBorder="1"/>
    <xf numFmtId="0" fontId="9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13" fillId="0" borderId="0" xfId="0" applyFont="1" applyBorder="1"/>
    <xf numFmtId="0" fontId="5" fillId="0" borderId="0" xfId="0" applyFont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right"/>
    </xf>
    <xf numFmtId="0" fontId="19" fillId="0" borderId="6" xfId="0" applyFont="1" applyBorder="1"/>
    <xf numFmtId="165" fontId="4" fillId="0" borderId="0" xfId="0" applyNumberFormat="1" applyFont="1"/>
    <xf numFmtId="0" fontId="1" fillId="0" borderId="8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/>
    <xf numFmtId="164" fontId="12" fillId="0" borderId="0" xfId="0" applyNumberFormat="1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0" fontId="5" fillId="0" borderId="0" xfId="0" applyFont="1" applyAlignment="1"/>
    <xf numFmtId="0" fontId="3" fillId="0" borderId="1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0" fontId="16" fillId="26" borderId="0" xfId="0" applyFont="1" applyFill="1" applyAlignment="1">
      <alignment horizontal="left"/>
    </xf>
    <xf numFmtId="0" fontId="13" fillId="26" borderId="0" xfId="0" applyFont="1" applyFill="1"/>
    <xf numFmtId="0" fontId="13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13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 vertical="top"/>
    </xf>
    <xf numFmtId="0" fontId="14" fillId="0" borderId="0" xfId="0" applyFont="1" applyAlignment="1">
      <alignment horizontal="center"/>
    </xf>
    <xf numFmtId="0" fontId="15" fillId="26" borderId="0" xfId="0" applyFont="1" applyFill="1" applyAlignment="1">
      <alignment horizontal="left" vertical="center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</cellXfs>
  <cellStyles count="7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Normal 9" xfId="25"/>
    <cellStyle name="SAPBEXstdItem" xfId="2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16" xfId="3"/>
    <cellStyle name="Обычный 2" xfId="45"/>
    <cellStyle name="Обычный 3" xfId="1"/>
    <cellStyle name="Обычный 3 2" xfId="4"/>
    <cellStyle name="Обычный 3 2 2 2" xfId="46"/>
    <cellStyle name="Обычный 3 21" xfId="47"/>
    <cellStyle name="Обычный 3 3 2" xfId="48"/>
    <cellStyle name="Обычный 4" xfId="49"/>
    <cellStyle name="Обычный 4 2" xfId="50"/>
    <cellStyle name="Обычный 5" xfId="51"/>
    <cellStyle name="Обычный 6" xfId="52"/>
    <cellStyle name="Обычный 6 2" xfId="53"/>
    <cellStyle name="Обычный 6 2 2" xfId="54"/>
    <cellStyle name="Обычный 6 2 3" xfId="55"/>
    <cellStyle name="Обычный 7" xfId="5"/>
    <cellStyle name="Обычный 7 2" xfId="56"/>
    <cellStyle name="Обычный 7 4" xfId="57"/>
    <cellStyle name="Обычный 8" xfId="58"/>
    <cellStyle name="Плохой 2" xfId="59"/>
    <cellStyle name="Пояснение 2" xfId="60"/>
    <cellStyle name="Примечание 2" xfId="61"/>
    <cellStyle name="Процентный 2" xfId="62"/>
    <cellStyle name="Процентный 3" xfId="63"/>
    <cellStyle name="Связанная ячейка 2" xfId="64"/>
    <cellStyle name="Стиль 1" xfId="65"/>
    <cellStyle name="Текст предупреждения 2" xfId="66"/>
    <cellStyle name="Финансовый 2" xfId="67"/>
    <cellStyle name="Финансовый 2 2 2 2 2" xfId="68"/>
    <cellStyle name="Финансовый 3" xfId="69"/>
    <cellStyle name="Хороший 2" xfId="7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38"/>
  <sheetViews>
    <sheetView tabSelected="1" topLeftCell="A7" workbookViewId="0">
      <selection activeCell="F33" sqref="F33"/>
    </sheetView>
  </sheetViews>
  <sheetFormatPr defaultRowHeight="15"/>
  <cols>
    <col min="1" max="10" width="9.140625" style="5"/>
    <col min="11" max="11" width="9.140625" style="31"/>
    <col min="12" max="15" width="9.140625" style="5"/>
    <col min="16" max="16" width="11.5703125" style="5" customWidth="1"/>
    <col min="17" max="16384" width="9.140625" style="5"/>
  </cols>
  <sheetData>
    <row r="1" spans="1:23">
      <c r="K1" s="5"/>
      <c r="P1" s="31" t="s">
        <v>74</v>
      </c>
    </row>
    <row r="2" spans="1:23">
      <c r="K2" s="5"/>
      <c r="P2" s="31" t="s">
        <v>75</v>
      </c>
    </row>
    <row r="3" spans="1:23">
      <c r="K3" s="5"/>
      <c r="P3" s="31" t="s">
        <v>76</v>
      </c>
    </row>
    <row r="4" spans="1:23" ht="18.75">
      <c r="K4" s="5"/>
      <c r="P4" s="29"/>
    </row>
    <row r="5" spans="1:23" ht="18.75">
      <c r="K5" s="5"/>
      <c r="P5" s="27" t="s">
        <v>77</v>
      </c>
    </row>
    <row r="6" spans="1:23" ht="8.25" customHeight="1">
      <c r="K6" s="5"/>
      <c r="P6" s="27"/>
    </row>
    <row r="7" spans="1:23" ht="18.75">
      <c r="K7" s="5"/>
      <c r="P7" s="34" t="s">
        <v>97</v>
      </c>
    </row>
    <row r="8" spans="1:23">
      <c r="I8" s="65" t="s">
        <v>78</v>
      </c>
      <c r="J8" s="65"/>
      <c r="K8" s="65"/>
      <c r="L8" s="65"/>
      <c r="M8" s="65"/>
      <c r="N8" s="65"/>
      <c r="O8" s="65"/>
      <c r="P8" s="65"/>
    </row>
    <row r="9" spans="1:23">
      <c r="K9" s="5"/>
      <c r="P9" s="54"/>
      <c r="Q9" s="54"/>
      <c r="R9" s="54"/>
      <c r="S9" s="54"/>
      <c r="T9" s="54"/>
      <c r="U9" s="54"/>
      <c r="V9" s="54"/>
      <c r="W9" s="54"/>
    </row>
    <row r="10" spans="1:23">
      <c r="K10" s="5"/>
      <c r="W10" s="7"/>
    </row>
    <row r="11" spans="1:23" s="32" customFormat="1" ht="18.75">
      <c r="M11" s="33"/>
      <c r="P11" s="27" t="s">
        <v>98</v>
      </c>
      <c r="Q11" s="5"/>
      <c r="R11" s="5"/>
      <c r="S11" s="5"/>
      <c r="T11" s="5"/>
      <c r="U11" s="5"/>
      <c r="V11" s="5"/>
    </row>
    <row r="12" spans="1:23">
      <c r="K12" s="5"/>
      <c r="P12" s="32"/>
      <c r="Q12" s="32"/>
      <c r="R12" s="32"/>
      <c r="S12" s="32"/>
      <c r="T12" s="33"/>
      <c r="U12" s="32"/>
      <c r="V12" s="32"/>
      <c r="W12" s="8"/>
    </row>
    <row r="13" spans="1:23">
      <c r="K13" s="5"/>
      <c r="P13" s="32"/>
      <c r="Q13" s="32"/>
      <c r="R13" s="32"/>
      <c r="S13" s="32"/>
      <c r="T13" s="33"/>
      <c r="U13" s="32"/>
      <c r="V13" s="32"/>
      <c r="W13" s="8"/>
    </row>
    <row r="14" spans="1:23">
      <c r="K14" s="5"/>
      <c r="W14" s="7"/>
    </row>
    <row r="15" spans="1:23" s="28" customFormat="1" ht="18.75">
      <c r="A15" s="69" t="s">
        <v>79</v>
      </c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</row>
    <row r="16" spans="1:23" s="28" customFormat="1" ht="18.75">
      <c r="A16" s="66" t="s">
        <v>90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</row>
    <row r="17" spans="1:16" s="28" customFormat="1" ht="18.75">
      <c r="A17" s="69" t="s">
        <v>80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</row>
    <row r="18" spans="1:16" s="28" customFormat="1" ht="18.75">
      <c r="A18" s="69" t="s">
        <v>81</v>
      </c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</row>
    <row r="19" spans="1:16" s="28" customFormat="1" ht="18.75">
      <c r="A19" s="28" t="s">
        <v>84</v>
      </c>
      <c r="B19" s="35"/>
      <c r="C19" s="35"/>
      <c r="D19" s="28" t="s">
        <v>85</v>
      </c>
      <c r="G19" s="30"/>
      <c r="K19" s="27"/>
    </row>
    <row r="20" spans="1:16" s="40" customFormat="1" ht="9" customHeight="1">
      <c r="G20" s="43"/>
      <c r="K20" s="44"/>
    </row>
    <row r="21" spans="1:16" s="28" customFormat="1" ht="18.75">
      <c r="A21" s="28" t="s">
        <v>84</v>
      </c>
      <c r="B21" s="45" t="s">
        <v>101</v>
      </c>
      <c r="C21" s="35"/>
      <c r="D21" s="28" t="s">
        <v>85</v>
      </c>
      <c r="K21" s="27"/>
    </row>
    <row r="22" spans="1:16" s="28" customFormat="1" ht="18.75">
      <c r="B22" s="40"/>
      <c r="C22" s="40"/>
      <c r="K22" s="27"/>
    </row>
    <row r="23" spans="1:16" s="28" customFormat="1" ht="18.75">
      <c r="A23" s="61" t="s">
        <v>102</v>
      </c>
      <c r="B23" s="62"/>
      <c r="C23" s="62"/>
      <c r="F23" s="27" t="s">
        <v>87</v>
      </c>
      <c r="G23" s="67" t="s">
        <v>91</v>
      </c>
      <c r="H23" s="67"/>
      <c r="I23" s="67"/>
      <c r="J23" s="67"/>
      <c r="K23" s="67"/>
      <c r="L23" s="67"/>
      <c r="M23" s="67"/>
      <c r="N23" s="67"/>
      <c r="O23" s="67"/>
      <c r="P23" s="67"/>
    </row>
    <row r="24" spans="1:16" s="28" customFormat="1" ht="18.75">
      <c r="A24" s="66" t="s">
        <v>86</v>
      </c>
      <c r="B24" s="66"/>
      <c r="C24" s="66"/>
      <c r="G24" s="68" t="s">
        <v>83</v>
      </c>
      <c r="H24" s="68"/>
      <c r="I24" s="68"/>
      <c r="J24" s="68"/>
      <c r="K24" s="68"/>
      <c r="L24" s="68"/>
      <c r="M24" s="68"/>
      <c r="N24" s="68"/>
      <c r="O24" s="68"/>
      <c r="P24" s="68"/>
    </row>
    <row r="25" spans="1:16" s="28" customFormat="1" ht="18.75">
      <c r="A25" s="41"/>
      <c r="B25" s="41"/>
      <c r="C25" s="41"/>
      <c r="G25" s="42"/>
      <c r="H25" s="42"/>
      <c r="I25" s="42"/>
      <c r="J25" s="42"/>
      <c r="K25" s="42"/>
      <c r="L25" s="42"/>
      <c r="M25" s="42"/>
      <c r="N25" s="42"/>
      <c r="O25" s="42"/>
      <c r="P25" s="42"/>
    </row>
    <row r="26" spans="1:16" s="28" customFormat="1" ht="42" customHeight="1">
      <c r="A26" s="63" t="s">
        <v>82</v>
      </c>
      <c r="B26" s="63"/>
      <c r="C26" s="63"/>
      <c r="D26" s="63"/>
      <c r="E26" s="63"/>
      <c r="F26" s="63"/>
      <c r="G26" s="63"/>
      <c r="H26" s="63"/>
      <c r="I26" s="70" t="s">
        <v>99</v>
      </c>
      <c r="J26" s="70"/>
      <c r="K26" s="70"/>
      <c r="L26" s="70"/>
      <c r="M26" s="70"/>
      <c r="N26" s="70"/>
      <c r="O26" s="70"/>
      <c r="P26" s="70"/>
    </row>
    <row r="27" spans="1:16">
      <c r="A27" s="38"/>
      <c r="B27" s="38"/>
      <c r="C27" s="38"/>
      <c r="D27" s="38"/>
      <c r="E27" s="38"/>
      <c r="F27" s="38"/>
      <c r="G27" s="38"/>
      <c r="H27" s="38"/>
      <c r="I27" s="38"/>
      <c r="J27" s="38"/>
      <c r="K27" s="39"/>
      <c r="L27" s="38"/>
      <c r="M27" s="38"/>
      <c r="N27" s="38"/>
      <c r="O27" s="38"/>
      <c r="P27" s="38"/>
    </row>
    <row r="28" spans="1:16" ht="90.75" customHeight="1">
      <c r="A28" s="63" t="s">
        <v>88</v>
      </c>
      <c r="B28" s="63"/>
      <c r="C28" s="63"/>
      <c r="D28" s="63"/>
      <c r="E28" s="63"/>
      <c r="F28" s="63"/>
      <c r="G28" s="63"/>
      <c r="H28" s="63"/>
      <c r="I28" s="64" t="s">
        <v>96</v>
      </c>
      <c r="J28" s="64"/>
      <c r="K28" s="64"/>
      <c r="L28" s="64"/>
      <c r="M28" s="64"/>
      <c r="N28" s="64"/>
      <c r="O28" s="64"/>
      <c r="P28" s="64"/>
    </row>
    <row r="34" spans="1:20" ht="15.75">
      <c r="K34" s="5"/>
      <c r="Q34" s="36"/>
    </row>
    <row r="35" spans="1:20" ht="18.75" customHeight="1">
      <c r="A35" s="30"/>
      <c r="B35" s="30"/>
      <c r="C35" s="30"/>
      <c r="D35" s="30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6"/>
      <c r="R35" s="36"/>
      <c r="S35" s="36"/>
      <c r="T35" s="36"/>
    </row>
    <row r="36" spans="1:20" ht="33" customHeight="1"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6"/>
    </row>
    <row r="38" spans="1:20">
      <c r="K38" s="5"/>
    </row>
  </sheetData>
  <mergeCells count="12">
    <mergeCell ref="A28:H28"/>
    <mergeCell ref="I28:P28"/>
    <mergeCell ref="I8:P8"/>
    <mergeCell ref="A24:C24"/>
    <mergeCell ref="G23:P23"/>
    <mergeCell ref="G24:P24"/>
    <mergeCell ref="A15:P15"/>
    <mergeCell ref="A16:P16"/>
    <mergeCell ref="A17:P17"/>
    <mergeCell ref="A18:P18"/>
    <mergeCell ref="A26:H26"/>
    <mergeCell ref="I26:P26"/>
  </mergeCells>
  <pageMargins left="0.70866141732283472" right="0.31496062992125984" top="0.74803149606299213" bottom="0.74803149606299213" header="0.31496062992125984" footer="0.31496062992125984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"/>
  <sheetViews>
    <sheetView zoomScale="90" zoomScaleNormal="90" workbookViewId="0">
      <selection activeCell="B7" sqref="B7"/>
    </sheetView>
  </sheetViews>
  <sheetFormatPr defaultRowHeight="15"/>
  <cols>
    <col min="1" max="1" width="4.85546875" style="5" customWidth="1"/>
    <col min="2" max="2" width="57.28515625" style="5" customWidth="1"/>
    <col min="3" max="3" width="10.85546875" style="5" customWidth="1"/>
    <col min="4" max="4" width="6.85546875" style="5" customWidth="1"/>
    <col min="5" max="5" width="7.7109375" style="5" customWidth="1"/>
    <col min="6" max="6" width="6.5703125" style="5" customWidth="1"/>
    <col min="7" max="7" width="9.85546875" style="5" customWidth="1"/>
    <col min="8" max="10" width="9.140625" style="5"/>
    <col min="11" max="11" width="11.140625" style="5" customWidth="1"/>
    <col min="12" max="12" width="9.140625" style="5"/>
    <col min="13" max="13" width="12.7109375" style="5" customWidth="1"/>
    <col min="14" max="14" width="11.7109375" style="5" customWidth="1"/>
    <col min="15" max="15" width="9.140625" style="5"/>
    <col min="16" max="16" width="24.5703125" style="5" customWidth="1"/>
    <col min="17" max="16384" width="9.140625" style="5"/>
  </cols>
  <sheetData>
    <row r="1" spans="1:18">
      <c r="P1" s="8" t="s">
        <v>22</v>
      </c>
    </row>
    <row r="2" spans="1:18" s="6" customFormat="1" ht="24.75" customHeight="1">
      <c r="A2" s="74" t="s">
        <v>0</v>
      </c>
      <c r="B2" s="74" t="s">
        <v>21</v>
      </c>
      <c r="C2" s="71" t="s">
        <v>1</v>
      </c>
      <c r="D2" s="75" t="s">
        <v>17</v>
      </c>
      <c r="E2" s="76"/>
      <c r="F2" s="71" t="s">
        <v>2</v>
      </c>
      <c r="G2" s="74" t="s">
        <v>18</v>
      </c>
      <c r="H2" s="74"/>
      <c r="I2" s="74"/>
      <c r="J2" s="74"/>
      <c r="K2" s="74"/>
      <c r="L2" s="74" t="s">
        <v>4</v>
      </c>
      <c r="M2" s="74"/>
      <c r="N2" s="74"/>
      <c r="O2" s="74"/>
      <c r="P2" s="79" t="s">
        <v>5</v>
      </c>
    </row>
    <row r="3" spans="1:18" ht="52.5" customHeight="1">
      <c r="A3" s="74"/>
      <c r="B3" s="74"/>
      <c r="C3" s="72"/>
      <c r="D3" s="77"/>
      <c r="E3" s="78"/>
      <c r="F3" s="72"/>
      <c r="G3" s="74" t="s">
        <v>8</v>
      </c>
      <c r="H3" s="74" t="s">
        <v>9</v>
      </c>
      <c r="I3" s="81" t="s">
        <v>19</v>
      </c>
      <c r="J3" s="81"/>
      <c r="K3" s="79" t="s">
        <v>10</v>
      </c>
      <c r="L3" s="79" t="s">
        <v>11</v>
      </c>
      <c r="M3" s="81" t="s">
        <v>12</v>
      </c>
      <c r="N3" s="81"/>
      <c r="O3" s="81"/>
      <c r="P3" s="80"/>
    </row>
    <row r="4" spans="1:18" ht="105.75" customHeight="1">
      <c r="A4" s="74"/>
      <c r="B4" s="74"/>
      <c r="C4" s="73"/>
      <c r="D4" s="47" t="s">
        <v>6</v>
      </c>
      <c r="E4" s="47" t="s">
        <v>7</v>
      </c>
      <c r="F4" s="73"/>
      <c r="G4" s="74"/>
      <c r="H4" s="74"/>
      <c r="I4" s="2" t="s">
        <v>15</v>
      </c>
      <c r="J4" s="3" t="s">
        <v>16</v>
      </c>
      <c r="K4" s="80"/>
      <c r="L4" s="80"/>
      <c r="M4" s="4" t="s">
        <v>20</v>
      </c>
      <c r="N4" s="4" t="s">
        <v>13</v>
      </c>
      <c r="O4" s="4" t="s">
        <v>14</v>
      </c>
      <c r="P4" s="80"/>
    </row>
    <row r="5" spans="1:18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>
        <v>9</v>
      </c>
      <c r="K5" s="2">
        <v>10</v>
      </c>
      <c r="L5" s="2">
        <v>11</v>
      </c>
      <c r="M5" s="2">
        <v>12</v>
      </c>
      <c r="N5" s="2">
        <v>13</v>
      </c>
      <c r="O5" s="2">
        <v>14</v>
      </c>
      <c r="P5" s="2">
        <v>15</v>
      </c>
    </row>
    <row r="6" spans="1:18" s="1" customFormat="1" ht="12">
      <c r="A6" s="9"/>
      <c r="B6" s="9" t="s">
        <v>23</v>
      </c>
      <c r="C6" s="9"/>
      <c r="D6" s="9"/>
      <c r="E6" s="9"/>
      <c r="F6" s="9"/>
      <c r="G6" s="56">
        <f>G7</f>
        <v>268.2</v>
      </c>
      <c r="H6" s="56">
        <f t="shared" ref="H6:O6" si="0">H7</f>
        <v>268.2</v>
      </c>
      <c r="I6" s="56">
        <f t="shared" si="0"/>
        <v>0</v>
      </c>
      <c r="J6" s="56">
        <f t="shared" si="0"/>
        <v>0</v>
      </c>
      <c r="K6" s="56">
        <f t="shared" si="0"/>
        <v>268.2</v>
      </c>
      <c r="L6" s="56">
        <f t="shared" si="0"/>
        <v>0</v>
      </c>
      <c r="M6" s="56">
        <f t="shared" si="0"/>
        <v>0</v>
      </c>
      <c r="N6" s="56">
        <f t="shared" si="0"/>
        <v>0</v>
      </c>
      <c r="O6" s="56">
        <f t="shared" si="0"/>
        <v>0</v>
      </c>
      <c r="P6" s="9"/>
    </row>
    <row r="7" spans="1:18" s="1" customFormat="1" ht="40.5" customHeight="1">
      <c r="A7" s="10" t="s">
        <v>24</v>
      </c>
      <c r="B7" s="57" t="s">
        <v>100</v>
      </c>
      <c r="C7" s="58"/>
      <c r="D7" s="59"/>
      <c r="E7" s="59"/>
      <c r="F7" s="59"/>
      <c r="G7" s="60">
        <f t="shared" ref="G7:O7" si="1">SUM(G8:G10)</f>
        <v>268.2</v>
      </c>
      <c r="H7" s="60">
        <f t="shared" si="1"/>
        <v>268.2</v>
      </c>
      <c r="I7" s="60">
        <f t="shared" si="1"/>
        <v>0</v>
      </c>
      <c r="J7" s="60">
        <f t="shared" si="1"/>
        <v>0</v>
      </c>
      <c r="K7" s="60">
        <f t="shared" si="1"/>
        <v>268.2</v>
      </c>
      <c r="L7" s="60">
        <f t="shared" si="1"/>
        <v>0</v>
      </c>
      <c r="M7" s="60">
        <f t="shared" si="1"/>
        <v>0</v>
      </c>
      <c r="N7" s="60">
        <f t="shared" si="1"/>
        <v>0</v>
      </c>
      <c r="O7" s="60">
        <f t="shared" si="1"/>
        <v>0</v>
      </c>
      <c r="P7" s="59"/>
    </row>
    <row r="8" spans="1:18" ht="28.5" customHeight="1">
      <c r="B8" s="55" t="s">
        <v>94</v>
      </c>
      <c r="C8" s="12" t="s">
        <v>93</v>
      </c>
      <c r="D8" s="49">
        <v>2026</v>
      </c>
      <c r="E8" s="11"/>
      <c r="F8" s="11"/>
      <c r="G8" s="48">
        <v>82.6</v>
      </c>
      <c r="H8" s="48">
        <v>82.6</v>
      </c>
      <c r="I8" s="48">
        <v>0</v>
      </c>
      <c r="J8" s="48">
        <v>0</v>
      </c>
      <c r="K8" s="48">
        <f t="shared" ref="K8:K10" si="2">H8-J8</f>
        <v>82.6</v>
      </c>
      <c r="L8" s="48">
        <f t="shared" ref="L8:L10" si="3">J8-I8</f>
        <v>0</v>
      </c>
      <c r="M8" s="13"/>
      <c r="N8" s="13"/>
      <c r="O8" s="13"/>
      <c r="P8" s="50"/>
      <c r="R8" s="51"/>
    </row>
    <row r="9" spans="1:18" ht="28.5" customHeight="1">
      <c r="B9" s="55" t="s">
        <v>92</v>
      </c>
      <c r="C9" s="12" t="s">
        <v>93</v>
      </c>
      <c r="D9" s="49">
        <v>2028</v>
      </c>
      <c r="E9" s="11"/>
      <c r="F9" s="11"/>
      <c r="G9" s="48">
        <v>88.1</v>
      </c>
      <c r="H9" s="48">
        <v>88.1</v>
      </c>
      <c r="I9" s="48">
        <v>0</v>
      </c>
      <c r="J9" s="48">
        <v>0</v>
      </c>
      <c r="K9" s="48">
        <f t="shared" si="2"/>
        <v>88.1</v>
      </c>
      <c r="L9" s="48">
        <f t="shared" si="3"/>
        <v>0</v>
      </c>
      <c r="M9" s="13"/>
      <c r="N9" s="13"/>
      <c r="O9" s="13"/>
      <c r="P9" s="50"/>
      <c r="R9" s="51"/>
    </row>
    <row r="10" spans="1:18" ht="28.5" customHeight="1">
      <c r="B10" s="55" t="s">
        <v>95</v>
      </c>
      <c r="C10" s="12" t="s">
        <v>93</v>
      </c>
      <c r="D10" s="49">
        <v>2030</v>
      </c>
      <c r="E10" s="11"/>
      <c r="F10" s="11"/>
      <c r="G10" s="48">
        <v>97.5</v>
      </c>
      <c r="H10" s="48">
        <v>97.5</v>
      </c>
      <c r="I10" s="48">
        <v>0</v>
      </c>
      <c r="J10" s="48">
        <v>0</v>
      </c>
      <c r="K10" s="48">
        <f t="shared" si="2"/>
        <v>97.5</v>
      </c>
      <c r="L10" s="48">
        <f t="shared" si="3"/>
        <v>0</v>
      </c>
      <c r="M10" s="13"/>
      <c r="N10" s="13"/>
      <c r="O10" s="13"/>
      <c r="P10" s="50"/>
      <c r="R10" s="51"/>
    </row>
  </sheetData>
  <mergeCells count="14">
    <mergeCell ref="P2:P4"/>
    <mergeCell ref="G3:G4"/>
    <mergeCell ref="H3:H4"/>
    <mergeCell ref="I3:J3"/>
    <mergeCell ref="K3:K4"/>
    <mergeCell ref="L3:L4"/>
    <mergeCell ref="M3:O3"/>
    <mergeCell ref="F2:F4"/>
    <mergeCell ref="G2:K2"/>
    <mergeCell ref="L2:O2"/>
    <mergeCell ref="A2:A4"/>
    <mergeCell ref="B2:B4"/>
    <mergeCell ref="C2:C4"/>
    <mergeCell ref="D2:E3"/>
  </mergeCells>
  <pageMargins left="0.70866141732283472" right="0.31496062992125984" top="0.74803149606299213" bottom="0.74803149606299213" header="0.31496062992125984" footer="0.31496062992125984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1"/>
  <sheetViews>
    <sheetView zoomScaleNormal="100" zoomScaleSheetLayoutView="80" workbookViewId="0">
      <selection activeCell="D20" sqref="D20"/>
    </sheetView>
  </sheetViews>
  <sheetFormatPr defaultRowHeight="15"/>
  <cols>
    <col min="1" max="1" width="10.42578125" style="5" customWidth="1"/>
    <col min="2" max="2" width="48.28515625" style="14" customWidth="1"/>
    <col min="3" max="3" width="12.28515625" style="5" customWidth="1"/>
    <col min="4" max="4" width="13.7109375" style="5" customWidth="1"/>
    <col min="5" max="5" width="12.7109375" style="5" customWidth="1"/>
    <col min="6" max="6" width="10.5703125" style="5" customWidth="1"/>
    <col min="7" max="7" width="28.28515625" style="5" customWidth="1"/>
    <col min="8" max="8" width="9.140625" style="5"/>
    <col min="9" max="9" width="9.42578125" style="5" bestFit="1" customWidth="1"/>
    <col min="10" max="16384" width="9.140625" style="5"/>
  </cols>
  <sheetData>
    <row r="1" spans="1:10">
      <c r="G1" s="8" t="s">
        <v>73</v>
      </c>
    </row>
    <row r="2" spans="1:10" s="6" customFormat="1" ht="48" customHeight="1">
      <c r="A2" s="82" t="s">
        <v>25</v>
      </c>
      <c r="B2" s="82" t="s">
        <v>26</v>
      </c>
      <c r="C2" s="82" t="s">
        <v>67</v>
      </c>
      <c r="D2" s="82"/>
      <c r="E2" s="82" t="s">
        <v>27</v>
      </c>
      <c r="F2" s="82"/>
      <c r="G2" s="82" t="s">
        <v>5</v>
      </c>
    </row>
    <row r="3" spans="1:10" s="6" customFormat="1" ht="28.5">
      <c r="A3" s="82"/>
      <c r="B3" s="82"/>
      <c r="C3" s="20" t="s">
        <v>28</v>
      </c>
      <c r="D3" s="20" t="s">
        <v>29</v>
      </c>
      <c r="E3" s="20" t="s">
        <v>3</v>
      </c>
      <c r="F3" s="20" t="s">
        <v>30</v>
      </c>
      <c r="G3" s="82"/>
    </row>
    <row r="4" spans="1:10" s="6" customFormat="1">
      <c r="A4" s="19"/>
      <c r="B4" s="20">
        <v>1</v>
      </c>
      <c r="C4" s="20">
        <v>2</v>
      </c>
      <c r="D4" s="20">
        <v>3</v>
      </c>
      <c r="E4" s="20">
        <v>4</v>
      </c>
      <c r="F4" s="20">
        <v>5</v>
      </c>
      <c r="G4" s="20">
        <v>6</v>
      </c>
    </row>
    <row r="5" spans="1:10" s="21" customFormat="1" ht="14.25">
      <c r="A5" s="16"/>
      <c r="B5" s="16" t="s">
        <v>31</v>
      </c>
      <c r="C5" s="22">
        <f>Таб.1!I6</f>
        <v>0</v>
      </c>
      <c r="D5" s="22">
        <f>Таб.1!J6</f>
        <v>0</v>
      </c>
      <c r="E5" s="22">
        <f>D5-C5</f>
        <v>0</v>
      </c>
      <c r="F5" s="22">
        <f>IF(C5=0,0,D5/C5*100)</f>
        <v>0</v>
      </c>
      <c r="G5" s="16"/>
    </row>
    <row r="6" spans="1:10" s="15" customFormat="1">
      <c r="A6" s="17" t="s">
        <v>32</v>
      </c>
      <c r="B6" s="17" t="s">
        <v>33</v>
      </c>
      <c r="C6" s="23">
        <f>C7+C11+C14</f>
        <v>0</v>
      </c>
      <c r="D6" s="23">
        <f>D7+D11+D14</f>
        <v>0</v>
      </c>
      <c r="E6" s="23">
        <f t="shared" ref="E6:E11" si="0">D6-C6</f>
        <v>0</v>
      </c>
      <c r="F6" s="23">
        <f>IF(C6=0,0,D6/C6*100)</f>
        <v>0</v>
      </c>
      <c r="G6" s="17"/>
    </row>
    <row r="7" spans="1:10" s="15" customFormat="1">
      <c r="A7" s="17" t="s">
        <v>34</v>
      </c>
      <c r="B7" s="17" t="s">
        <v>35</v>
      </c>
      <c r="C7" s="23">
        <f>C8</f>
        <v>0</v>
      </c>
      <c r="D7" s="23">
        <f>D8</f>
        <v>0</v>
      </c>
      <c r="E7" s="23">
        <f t="shared" si="0"/>
        <v>0</v>
      </c>
      <c r="F7" s="23"/>
      <c r="G7" s="17"/>
    </row>
    <row r="8" spans="1:10" s="15" customFormat="1" ht="30">
      <c r="A8" s="17" t="s">
        <v>36</v>
      </c>
      <c r="B8" s="17" t="s">
        <v>37</v>
      </c>
      <c r="C8" s="23">
        <f>C9+C10</f>
        <v>0</v>
      </c>
      <c r="D8" s="23">
        <f>D9+D10</f>
        <v>0</v>
      </c>
      <c r="E8" s="23">
        <f t="shared" si="0"/>
        <v>0</v>
      </c>
      <c r="F8" s="23"/>
      <c r="G8" s="17"/>
    </row>
    <row r="9" spans="1:10" s="24" customFormat="1">
      <c r="A9" s="25" t="s">
        <v>38</v>
      </c>
      <c r="B9" s="25" t="s">
        <v>89</v>
      </c>
      <c r="C9" s="26">
        <v>0</v>
      </c>
      <c r="D9" s="26">
        <v>0</v>
      </c>
      <c r="E9" s="26">
        <f t="shared" si="0"/>
        <v>0</v>
      </c>
      <c r="F9" s="26"/>
      <c r="G9" s="25"/>
    </row>
    <row r="10" spans="1:10" s="24" customFormat="1" ht="30">
      <c r="A10" s="25" t="s">
        <v>70</v>
      </c>
      <c r="B10" s="25" t="s">
        <v>39</v>
      </c>
      <c r="C10" s="26">
        <v>0</v>
      </c>
      <c r="D10" s="26">
        <v>0</v>
      </c>
      <c r="E10" s="26">
        <f t="shared" si="0"/>
        <v>0</v>
      </c>
      <c r="F10" s="26"/>
      <c r="G10" s="25"/>
    </row>
    <row r="11" spans="1:10" s="15" customFormat="1">
      <c r="A11" s="17" t="s">
        <v>40</v>
      </c>
      <c r="B11" s="17" t="s">
        <v>41</v>
      </c>
      <c r="C11" s="23">
        <f>C12+C13</f>
        <v>0</v>
      </c>
      <c r="D11" s="23">
        <f>D12+D13</f>
        <v>0</v>
      </c>
      <c r="E11" s="23">
        <f t="shared" si="0"/>
        <v>0</v>
      </c>
      <c r="F11" s="23">
        <f t="shared" ref="F11:F14" si="1">IF(C11=0,0,D11/C11*100)</f>
        <v>0</v>
      </c>
      <c r="G11" s="17"/>
    </row>
    <row r="12" spans="1:10" s="24" customFormat="1">
      <c r="A12" s="25" t="s">
        <v>68</v>
      </c>
      <c r="B12" s="25" t="s">
        <v>71</v>
      </c>
      <c r="C12" s="26">
        <v>0</v>
      </c>
      <c r="D12" s="26">
        <v>0</v>
      </c>
      <c r="E12" s="26">
        <f>D12-C12</f>
        <v>0</v>
      </c>
      <c r="F12" s="26">
        <f t="shared" si="1"/>
        <v>0</v>
      </c>
      <c r="G12" s="25"/>
    </row>
    <row r="13" spans="1:10" s="24" customFormat="1" ht="27.75">
      <c r="A13" s="25" t="s">
        <v>69</v>
      </c>
      <c r="B13" s="25" t="s">
        <v>72</v>
      </c>
      <c r="C13" s="26">
        <v>0</v>
      </c>
      <c r="D13" s="26">
        <v>0</v>
      </c>
      <c r="E13" s="26">
        <f>D13-C13</f>
        <v>0</v>
      </c>
      <c r="F13" s="26">
        <f t="shared" si="1"/>
        <v>0</v>
      </c>
      <c r="G13" s="25"/>
      <c r="I13" s="52"/>
      <c r="J13" s="52"/>
    </row>
    <row r="14" spans="1:10" s="15" customFormat="1">
      <c r="A14" s="17" t="s">
        <v>42</v>
      </c>
      <c r="B14" s="17" t="s">
        <v>43</v>
      </c>
      <c r="C14" s="23"/>
      <c r="D14" s="23"/>
      <c r="E14" s="23"/>
      <c r="F14" s="23">
        <f t="shared" si="1"/>
        <v>0</v>
      </c>
      <c r="G14" s="17"/>
      <c r="I14" s="53"/>
    </row>
    <row r="15" spans="1:10" s="15" customFormat="1">
      <c r="A15" s="17" t="s">
        <v>44</v>
      </c>
      <c r="B15" s="17" t="s">
        <v>45</v>
      </c>
      <c r="C15" s="18"/>
      <c r="D15" s="18"/>
      <c r="E15" s="18"/>
      <c r="F15" s="18"/>
      <c r="G15" s="17"/>
    </row>
    <row r="16" spans="1:10" s="15" customFormat="1">
      <c r="A16" s="17" t="s">
        <v>46</v>
      </c>
      <c r="B16" s="17"/>
      <c r="C16" s="18"/>
      <c r="D16" s="18"/>
      <c r="E16" s="18"/>
      <c r="F16" s="18"/>
      <c r="G16" s="17"/>
    </row>
    <row r="17" spans="1:7" s="15" customFormat="1">
      <c r="A17" s="17" t="s">
        <v>47</v>
      </c>
      <c r="B17" s="17" t="s">
        <v>48</v>
      </c>
      <c r="C17" s="18"/>
      <c r="D17" s="18"/>
      <c r="E17" s="18"/>
      <c r="F17" s="18"/>
      <c r="G17" s="17"/>
    </row>
    <row r="18" spans="1:7" s="15" customFormat="1">
      <c r="A18" s="17" t="s">
        <v>49</v>
      </c>
      <c r="B18" s="17" t="s">
        <v>50</v>
      </c>
      <c r="C18" s="18"/>
      <c r="D18" s="18"/>
      <c r="E18" s="18"/>
      <c r="F18" s="18"/>
      <c r="G18" s="17"/>
    </row>
    <row r="19" spans="1:7" s="15" customFormat="1">
      <c r="A19" s="17" t="s">
        <v>51</v>
      </c>
      <c r="B19" s="17" t="s">
        <v>52</v>
      </c>
      <c r="C19" s="18"/>
      <c r="D19" s="18"/>
      <c r="E19" s="18"/>
      <c r="F19" s="18"/>
      <c r="G19" s="17"/>
    </row>
    <row r="20" spans="1:7" s="15" customFormat="1">
      <c r="A20" s="17" t="s">
        <v>53</v>
      </c>
      <c r="B20" s="17" t="s">
        <v>54</v>
      </c>
      <c r="C20" s="18"/>
      <c r="D20" s="18"/>
      <c r="E20" s="18"/>
      <c r="F20" s="18"/>
      <c r="G20" s="17"/>
    </row>
    <row r="21" spans="1:7" s="15" customFormat="1">
      <c r="A21" s="17" t="s">
        <v>55</v>
      </c>
      <c r="B21" s="17" t="s">
        <v>45</v>
      </c>
      <c r="C21" s="18"/>
      <c r="D21" s="18"/>
      <c r="E21" s="18"/>
      <c r="F21" s="18"/>
      <c r="G21" s="17"/>
    </row>
    <row r="22" spans="1:7" s="15" customFormat="1">
      <c r="A22" s="17" t="s">
        <v>46</v>
      </c>
      <c r="B22" s="17"/>
      <c r="C22" s="18"/>
      <c r="D22" s="18"/>
      <c r="E22" s="18"/>
      <c r="F22" s="18"/>
      <c r="G22" s="17"/>
    </row>
    <row r="23" spans="1:7" s="15" customFormat="1">
      <c r="A23" s="17" t="s">
        <v>56</v>
      </c>
      <c r="B23" s="17" t="s">
        <v>57</v>
      </c>
      <c r="C23" s="18"/>
      <c r="D23" s="18"/>
      <c r="E23" s="18"/>
      <c r="F23" s="18"/>
      <c r="G23" s="17"/>
    </row>
    <row r="24" spans="1:7" s="15" customFormat="1">
      <c r="A24" s="17" t="s">
        <v>58</v>
      </c>
      <c r="B24" s="17" t="s">
        <v>59</v>
      </c>
      <c r="C24" s="18"/>
      <c r="D24" s="18"/>
      <c r="E24" s="18"/>
      <c r="F24" s="18"/>
      <c r="G24" s="17"/>
    </row>
    <row r="25" spans="1:7" s="15" customFormat="1">
      <c r="A25" s="17" t="s">
        <v>60</v>
      </c>
      <c r="B25" s="17" t="s">
        <v>61</v>
      </c>
      <c r="C25" s="18"/>
      <c r="D25" s="18"/>
      <c r="E25" s="18"/>
      <c r="F25" s="18"/>
      <c r="G25" s="17"/>
    </row>
    <row r="26" spans="1:7" s="15" customFormat="1">
      <c r="A26" s="17"/>
      <c r="B26" s="17" t="s">
        <v>62</v>
      </c>
      <c r="C26" s="18"/>
      <c r="D26" s="18"/>
      <c r="E26" s="18"/>
      <c r="F26" s="18"/>
      <c r="G26" s="17"/>
    </row>
    <row r="27" spans="1:7" s="15" customFormat="1" ht="18">
      <c r="A27" s="17" t="s">
        <v>63</v>
      </c>
      <c r="B27" s="17" t="s">
        <v>64</v>
      </c>
      <c r="C27" s="18"/>
      <c r="D27" s="18"/>
      <c r="E27" s="18"/>
      <c r="F27" s="18"/>
      <c r="G27" s="17"/>
    </row>
    <row r="28" spans="1:7" s="15" customFormat="1" ht="18">
      <c r="A28" s="17" t="s">
        <v>65</v>
      </c>
      <c r="B28" s="17" t="s">
        <v>66</v>
      </c>
      <c r="C28" s="17"/>
      <c r="D28" s="17"/>
      <c r="E28" s="17"/>
      <c r="F28" s="17"/>
      <c r="G28" s="17"/>
    </row>
    <row r="31" spans="1:7">
      <c r="D31" s="46"/>
    </row>
  </sheetData>
  <mergeCells count="5">
    <mergeCell ref="G2:G3"/>
    <mergeCell ref="A2:A3"/>
    <mergeCell ref="B2:B3"/>
    <mergeCell ref="C2:D2"/>
    <mergeCell ref="E2:F2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Тит.лист</vt:lpstr>
      <vt:lpstr>Таб.1</vt:lpstr>
      <vt:lpstr>Таб. 2</vt:lpstr>
      <vt:lpstr>Тит.лист!_GoBack</vt:lpstr>
      <vt:lpstr>'Таб. 2'!Область_печати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Арешина</dc:creator>
  <cp:lastModifiedBy>de_KHazovAA</cp:lastModifiedBy>
  <cp:lastPrinted>2021-11-12T11:31:04Z</cp:lastPrinted>
  <dcterms:created xsi:type="dcterms:W3CDTF">2016-11-14T10:29:51Z</dcterms:created>
  <dcterms:modified xsi:type="dcterms:W3CDTF">2025-11-07T07:26:40Z</dcterms:modified>
</cp:coreProperties>
</file>